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uz\Downloads\"/>
    </mc:Choice>
  </mc:AlternateContent>
  <bookViews>
    <workbookView xWindow="0" yWindow="0" windowWidth="23040" windowHeight="10524"/>
  </bookViews>
  <sheets>
    <sheet name="Foglio1" sheetId="1" r:id="rId1"/>
    <sheet name="Foglio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2" l="1"/>
  <c r="D11" i="2" s="1"/>
  <c r="D6" i="2"/>
  <c r="D4" i="2" s="1"/>
  <c r="C19" i="1"/>
  <c r="E6" i="2" l="1"/>
  <c r="E5" i="2" s="1"/>
  <c r="D12" i="2"/>
  <c r="D5" i="2"/>
  <c r="E13" i="2"/>
  <c r="E4" i="2" l="1"/>
  <c r="F4" i="2" s="1"/>
  <c r="E12" i="2"/>
  <c r="F12" i="2" s="1"/>
  <c r="H12" i="2" s="1"/>
  <c r="I12" i="2" s="1"/>
  <c r="J12" i="2" s="1"/>
  <c r="F5" i="2"/>
  <c r="H5" i="2" s="1"/>
  <c r="I5" i="2" s="1"/>
  <c r="J5" i="2" s="1"/>
  <c r="E11" i="2" l="1"/>
  <c r="F11" i="2" s="1"/>
  <c r="J19" i="1"/>
</calcChain>
</file>

<file path=xl/sharedStrings.xml><?xml version="1.0" encoding="utf-8"?>
<sst xmlns="http://schemas.openxmlformats.org/spreadsheetml/2006/main" count="15" uniqueCount="11">
  <si>
    <t>numero persone asintomatiche</t>
  </si>
  <si>
    <t>numero persone sintomatiche</t>
  </si>
  <si>
    <t>prob che un asintomatico sia infetto</t>
  </si>
  <si>
    <t>%</t>
  </si>
  <si>
    <t>sensibilità del tampone antigenico</t>
  </si>
  <si>
    <t>specificità del tampone antigenico</t>
  </si>
  <si>
    <t xml:space="preserve">Probabilità che tra le </t>
  </si>
  <si>
    <t>2) leggere il risultato</t>
  </si>
  <si>
    <t>1) Modificare a piacere i valori nelle celle a sfondo giallo</t>
  </si>
  <si>
    <t>prob che un sintomatico sia infetto</t>
  </si>
  <si>
    <t xml:space="preserve">   persone vi sia almeno un soggetto infetto (falso negativo al tampone) -----&gt;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</si>
</sst>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17</xdr:row>
      <xdr:rowOff>0</xdr:rowOff>
    </xdr:from>
    <xdr:to>
      <xdr:col>9</xdr:col>
      <xdr:colOff>320040</xdr:colOff>
      <xdr:row>18</xdr:row>
      <xdr:rowOff>7620</xdr:rowOff>
    </xdr:to>
    <xdr:sp macro="" textlink="">
      <xdr:nvSpPr>
        <xdr:cNvPr id="2" name="Freccia in giù 1"/>
        <xdr:cNvSpPr/>
      </xdr:nvSpPr>
      <xdr:spPr>
        <a:xfrm>
          <a:off x="9677400" y="1828800"/>
          <a:ext cx="205740" cy="23622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</xdr:col>
      <xdr:colOff>1645920</xdr:colOff>
      <xdr:row>0</xdr:row>
      <xdr:rowOff>167640</xdr:rowOff>
    </xdr:from>
    <xdr:to>
      <xdr:col>8</xdr:col>
      <xdr:colOff>2049780</xdr:colOff>
      <xdr:row>6</xdr:row>
      <xdr:rowOff>167640</xdr:rowOff>
    </xdr:to>
    <xdr:sp macro="" textlink="">
      <xdr:nvSpPr>
        <xdr:cNvPr id="3" name="CasellaDiTesto 2"/>
        <xdr:cNvSpPr txBox="1"/>
      </xdr:nvSpPr>
      <xdr:spPr>
        <a:xfrm>
          <a:off x="1973580" y="167640"/>
          <a:ext cx="7109460" cy="13716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/>
            <a:t>Questo file stima la probabilità che </a:t>
          </a:r>
        </a:p>
        <a:p>
          <a:r>
            <a:rPr lang="it-IT" sz="1600"/>
            <a:t>	- in un gruppo di persone, alcune asintomatiche e altre sintomatiche, </a:t>
          </a:r>
        </a:p>
        <a:p>
          <a:r>
            <a:rPr lang="it-IT" sz="1600"/>
            <a:t>	- TUTTE con un risultato negativo al tampone antigenico, </a:t>
          </a:r>
        </a:p>
        <a:p>
          <a:r>
            <a:rPr lang="it-IT" sz="1600"/>
            <a:t>vi</a:t>
          </a:r>
          <a:r>
            <a:rPr lang="it-IT" sz="1600" baseline="0"/>
            <a:t> sia almeno un falso negativo, in grado dunque di infettare gli altri.</a:t>
          </a:r>
        </a:p>
        <a:p>
          <a:r>
            <a:rPr lang="it-IT" sz="1600" baseline="0"/>
            <a:t>Nelle celle a sfondo giallo si possono far variare i valori a piacere.</a:t>
          </a:r>
        </a:p>
      </xdr:txBody>
    </xdr:sp>
    <xdr:clientData/>
  </xdr:twoCellAnchor>
  <xdr:twoCellAnchor>
    <xdr:from>
      <xdr:col>8</xdr:col>
      <xdr:colOff>1158240</xdr:colOff>
      <xdr:row>19</xdr:row>
      <xdr:rowOff>220980</xdr:rowOff>
    </xdr:from>
    <xdr:to>
      <xdr:col>8</xdr:col>
      <xdr:colOff>2369820</xdr:colOff>
      <xdr:row>23</xdr:row>
      <xdr:rowOff>144780</xdr:rowOff>
    </xdr:to>
    <xdr:sp macro="" textlink="">
      <xdr:nvSpPr>
        <xdr:cNvPr id="4" name="CasellaDiTesto 3"/>
        <xdr:cNvSpPr txBox="1"/>
      </xdr:nvSpPr>
      <xdr:spPr>
        <a:xfrm>
          <a:off x="8191500" y="3002280"/>
          <a:ext cx="1211580" cy="8382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600" baseline="0"/>
            <a:t>Il risultato è riportato in questa cella  </a:t>
          </a:r>
          <a:r>
            <a:rPr lang="it-IT" sz="1600"/>
            <a:t> </a:t>
          </a:r>
        </a:p>
      </xdr:txBody>
    </xdr:sp>
    <xdr:clientData/>
  </xdr:twoCellAnchor>
  <xdr:twoCellAnchor>
    <xdr:from>
      <xdr:col>8</xdr:col>
      <xdr:colOff>2385060</xdr:colOff>
      <xdr:row>19</xdr:row>
      <xdr:rowOff>45720</xdr:rowOff>
    </xdr:from>
    <xdr:to>
      <xdr:col>9</xdr:col>
      <xdr:colOff>358140</xdr:colOff>
      <xdr:row>21</xdr:row>
      <xdr:rowOff>76200</xdr:rowOff>
    </xdr:to>
    <xdr:sp macro="" textlink="">
      <xdr:nvSpPr>
        <xdr:cNvPr id="5" name="Freccia angolare in su 4"/>
        <xdr:cNvSpPr/>
      </xdr:nvSpPr>
      <xdr:spPr>
        <a:xfrm>
          <a:off x="9418320" y="2827020"/>
          <a:ext cx="502920" cy="48768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0:K19"/>
  <sheetViews>
    <sheetView showGridLines="0" tabSelected="1" workbookViewId="0"/>
  </sheetViews>
  <sheetFormatPr defaultRowHeight="18" x14ac:dyDescent="0.35"/>
  <cols>
    <col min="1" max="1" width="4.77734375" style="1" customWidth="1"/>
    <col min="2" max="2" width="33.88671875" style="1" bestFit="1" customWidth="1"/>
    <col min="3" max="3" width="4.77734375" style="1" customWidth="1"/>
    <col min="4" max="4" width="6.33203125" style="1" customWidth="1"/>
    <col min="5" max="5" width="39" style="1" bestFit="1" customWidth="1"/>
    <col min="6" max="6" width="4.77734375" style="1" customWidth="1"/>
    <col min="7" max="7" width="2.77734375" style="1" bestFit="1" customWidth="1"/>
    <col min="8" max="8" width="6.21875" style="1" customWidth="1"/>
    <col min="9" max="9" width="36.88671875" style="1" bestFit="1" customWidth="1"/>
    <col min="10" max="10" width="5.77734375" style="1" customWidth="1"/>
    <col min="11" max="11" width="2.77734375" style="1" bestFit="1" customWidth="1"/>
    <col min="12" max="16384" width="8.88671875" style="1"/>
  </cols>
  <sheetData>
    <row r="10" spans="2:11" x14ac:dyDescent="0.35">
      <c r="C10" s="2" t="s">
        <v>8</v>
      </c>
      <c r="D10" s="2"/>
      <c r="E10" s="2"/>
      <c r="F10" s="2"/>
      <c r="G10" s="2"/>
      <c r="H10" s="2"/>
    </row>
    <row r="12" spans="2:11" x14ac:dyDescent="0.35">
      <c r="B12" s="12" t="s">
        <v>0</v>
      </c>
      <c r="C12" s="13">
        <v>35</v>
      </c>
      <c r="D12" s="4"/>
      <c r="E12" s="12" t="s">
        <v>2</v>
      </c>
      <c r="F12" s="14">
        <v>3</v>
      </c>
      <c r="G12" s="15" t="s">
        <v>3</v>
      </c>
      <c r="H12" s="4"/>
      <c r="I12" s="12" t="s">
        <v>4</v>
      </c>
      <c r="J12" s="14">
        <v>85</v>
      </c>
      <c r="K12" s="15" t="s">
        <v>3</v>
      </c>
    </row>
    <row r="13" spans="2:11" x14ac:dyDescent="0.35"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2:11" x14ac:dyDescent="0.35">
      <c r="B14" s="12" t="s">
        <v>1</v>
      </c>
      <c r="C14" s="13">
        <v>5</v>
      </c>
      <c r="D14" s="4"/>
      <c r="E14" s="12" t="s">
        <v>9</v>
      </c>
      <c r="F14" s="14">
        <v>15</v>
      </c>
      <c r="G14" s="15" t="s">
        <v>3</v>
      </c>
      <c r="H14" s="4"/>
      <c r="I14" s="12" t="s">
        <v>5</v>
      </c>
      <c r="J14" s="14">
        <v>98</v>
      </c>
      <c r="K14" s="15" t="s">
        <v>3</v>
      </c>
    </row>
    <row r="15" spans="2:11" x14ac:dyDescent="0.35"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2:11" x14ac:dyDescent="0.35"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2:11" x14ac:dyDescent="0.35">
      <c r="B17" s="4"/>
      <c r="F17" s="4"/>
      <c r="G17" s="4"/>
      <c r="H17" s="4"/>
      <c r="I17" s="5" t="s">
        <v>7</v>
      </c>
      <c r="J17" s="5"/>
      <c r="K17" s="5"/>
    </row>
    <row r="18" spans="2:11" x14ac:dyDescent="0.35"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2:11" ht="21" x14ac:dyDescent="0.35">
      <c r="B19" s="6" t="s">
        <v>6</v>
      </c>
      <c r="C19" s="6">
        <f>C12+C14</f>
        <v>40</v>
      </c>
      <c r="D19" s="7" t="s">
        <v>10</v>
      </c>
      <c r="E19" s="3"/>
      <c r="F19" s="6"/>
      <c r="G19" s="6"/>
      <c r="H19" s="6"/>
      <c r="I19" s="6"/>
      <c r="J19" s="8">
        <f>100-100*(Foglio2!J5*Foglio2!J12)</f>
        <v>25.811138078317583</v>
      </c>
      <c r="K19" s="6" t="s">
        <v>3</v>
      </c>
    </row>
  </sheetData>
  <mergeCells count="1">
    <mergeCell ref="I17:K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J13"/>
  <sheetViews>
    <sheetView workbookViewId="0"/>
  </sheetViews>
  <sheetFormatPr defaultRowHeight="14.4" x14ac:dyDescent="0.3"/>
  <cols>
    <col min="1" max="16384" width="8.88671875" style="9"/>
  </cols>
  <sheetData>
    <row r="4" spans="4:10" x14ac:dyDescent="0.3">
      <c r="D4" s="10">
        <f>D6*Foglio1!J12/100</f>
        <v>255</v>
      </c>
      <c r="E4" s="10">
        <f>E6-E5</f>
        <v>194</v>
      </c>
      <c r="F4" s="10">
        <f>D4+E4</f>
        <v>449</v>
      </c>
    </row>
    <row r="5" spans="4:10" x14ac:dyDescent="0.3">
      <c r="D5" s="10">
        <f>D6-D4</f>
        <v>45</v>
      </c>
      <c r="E5" s="10">
        <f>E6*Foglio1!J14/100</f>
        <v>9506</v>
      </c>
      <c r="F5" s="10">
        <f>D5+E5</f>
        <v>9551</v>
      </c>
      <c r="H5" s="9">
        <f>D5/F5</f>
        <v>4.7115485289498478E-3</v>
      </c>
      <c r="I5" s="9">
        <f>1-H5</f>
        <v>0.99528845147105016</v>
      </c>
      <c r="J5" s="9">
        <f>I5^Foglio1!C12</f>
        <v>0.84764454463605476</v>
      </c>
    </row>
    <row r="6" spans="4:10" x14ac:dyDescent="0.3">
      <c r="D6" s="10">
        <f>Foglio1!F12*Foglio2!F6/100</f>
        <v>300</v>
      </c>
      <c r="E6" s="10">
        <f>F6-D6</f>
        <v>9700</v>
      </c>
      <c r="F6" s="10">
        <v>10000</v>
      </c>
    </row>
    <row r="7" spans="4:10" x14ac:dyDescent="0.3">
      <c r="D7" s="11"/>
      <c r="E7" s="11"/>
      <c r="F7" s="11"/>
    </row>
    <row r="8" spans="4:10" x14ac:dyDescent="0.3">
      <c r="D8" s="11"/>
      <c r="E8" s="11"/>
      <c r="F8" s="11"/>
    </row>
    <row r="9" spans="4:10" x14ac:dyDescent="0.3">
      <c r="D9" s="11"/>
      <c r="E9" s="11"/>
      <c r="F9" s="11"/>
    </row>
    <row r="10" spans="4:10" x14ac:dyDescent="0.3">
      <c r="D10" s="11"/>
      <c r="E10" s="11"/>
      <c r="F10" s="11"/>
    </row>
    <row r="11" spans="4:10" x14ac:dyDescent="0.3">
      <c r="D11" s="10">
        <f>D13*Foglio1!J12/100</f>
        <v>1275</v>
      </c>
      <c r="E11" s="10">
        <f>E13-E12</f>
        <v>170</v>
      </c>
      <c r="F11" s="10">
        <f>D11+E11</f>
        <v>1445</v>
      </c>
    </row>
    <row r="12" spans="4:10" x14ac:dyDescent="0.3">
      <c r="D12" s="10">
        <f>D13-D11</f>
        <v>225</v>
      </c>
      <c r="E12" s="10">
        <f>E13*Foglio1!J14/100</f>
        <v>8330</v>
      </c>
      <c r="F12" s="10">
        <f>D12+E12</f>
        <v>8555</v>
      </c>
      <c r="H12" s="9">
        <f>D12/F12</f>
        <v>2.6300409117475162E-2</v>
      </c>
      <c r="I12" s="9">
        <f>1-H12</f>
        <v>0.97369959088252489</v>
      </c>
      <c r="J12" s="9">
        <f>I12^Foglio1!C14</f>
        <v>0.87523552639079616</v>
      </c>
    </row>
    <row r="13" spans="4:10" x14ac:dyDescent="0.3">
      <c r="D13" s="10">
        <f>Foglio1!F14*Foglio2!F13/100</f>
        <v>1500</v>
      </c>
      <c r="E13" s="10">
        <f>F13-D13</f>
        <v>8500</v>
      </c>
      <c r="F13" s="10">
        <v>10000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buzzetti</dc:creator>
  <cp:lastModifiedBy>roberto buzzetti</cp:lastModifiedBy>
  <cp:lastPrinted>2022-01-04T16:51:25Z</cp:lastPrinted>
  <dcterms:created xsi:type="dcterms:W3CDTF">2022-01-04T16:18:58Z</dcterms:created>
  <dcterms:modified xsi:type="dcterms:W3CDTF">2022-01-04T16:54:56Z</dcterms:modified>
</cp:coreProperties>
</file>